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7550" windowHeight="1176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7" sheetId="7" r:id="rId6"/>
  </sheets>
  <calcPr calcId="152511"/>
</workbook>
</file>

<file path=xl/calcChain.xml><?xml version="1.0" encoding="utf-8"?>
<calcChain xmlns="http://schemas.openxmlformats.org/spreadsheetml/2006/main">
  <c r="I63" i="1"/>
  <c r="H63"/>
  <c r="I62"/>
  <c r="H62"/>
  <c r="I61"/>
  <c r="H61"/>
  <c r="I60"/>
  <c r="H60"/>
  <c r="I59"/>
  <c r="H59"/>
  <c r="I58"/>
  <c r="H58"/>
  <c r="I57"/>
  <c r="H57"/>
  <c r="J57" l="1"/>
  <c r="K57" s="1"/>
  <c r="J58"/>
  <c r="K58" s="1"/>
  <c r="J59"/>
  <c r="K59" s="1"/>
  <c r="J60"/>
  <c r="K60" s="1"/>
  <c r="J61"/>
  <c r="K61" s="1"/>
  <c r="J62"/>
  <c r="K62" s="1"/>
  <c r="J63"/>
  <c r="K63" s="1"/>
  <c r="I64"/>
  <c r="H64"/>
  <c r="I56"/>
  <c r="H56"/>
  <c r="I55"/>
  <c r="H55"/>
  <c r="I54"/>
  <c r="H54"/>
  <c r="I53"/>
  <c r="H53"/>
  <c r="I52"/>
  <c r="H52"/>
  <c r="I51"/>
  <c r="H51"/>
  <c r="I50"/>
  <c r="H50"/>
  <c r="I49"/>
  <c r="H49"/>
  <c r="I48"/>
  <c r="J48" s="1"/>
  <c r="H48"/>
  <c r="I47"/>
  <c r="H47"/>
  <c r="I46"/>
  <c r="J46" s="1"/>
  <c r="H46"/>
  <c r="I45"/>
  <c r="H45"/>
  <c r="I44"/>
  <c r="J44" s="1"/>
  <c r="H44"/>
  <c r="I43"/>
  <c r="H43"/>
  <c r="I42"/>
  <c r="J42" s="1"/>
  <c r="H42"/>
  <c r="I41"/>
  <c r="H41"/>
  <c r="I40"/>
  <c r="J40" s="1"/>
  <c r="H40"/>
  <c r="I39"/>
  <c r="H39"/>
  <c r="I38"/>
  <c r="J38" s="1"/>
  <c r="H38"/>
  <c r="I37"/>
  <c r="H37"/>
  <c r="I36"/>
  <c r="J36" s="1"/>
  <c r="H36"/>
  <c r="I35"/>
  <c r="H35"/>
  <c r="I34"/>
  <c r="J34" s="1"/>
  <c r="H34"/>
  <c r="I33"/>
  <c r="H33"/>
  <c r="I32"/>
  <c r="J32" s="1"/>
  <c r="H32"/>
  <c r="I31"/>
  <c r="H31"/>
  <c r="I30"/>
  <c r="J30" s="1"/>
  <c r="H30"/>
  <c r="I29"/>
  <c r="H29"/>
  <c r="I28"/>
  <c r="J28" s="1"/>
  <c r="H28"/>
  <c r="I27"/>
  <c r="H27"/>
  <c r="I26"/>
  <c r="J26" s="1"/>
  <c r="H26"/>
  <c r="I25"/>
  <c r="H25"/>
  <c r="I24"/>
  <c r="J24" s="1"/>
  <c r="H24"/>
  <c r="I23"/>
  <c r="H23"/>
  <c r="I22"/>
  <c r="J22" s="1"/>
  <c r="H22"/>
  <c r="I21"/>
  <c r="H21"/>
  <c r="I20"/>
  <c r="J20" s="1"/>
  <c r="H20"/>
  <c r="I19"/>
  <c r="H19"/>
  <c r="I18"/>
  <c r="J18" s="1"/>
  <c r="H18"/>
  <c r="I17"/>
  <c r="H17"/>
  <c r="I16"/>
  <c r="J16" s="1"/>
  <c r="H16"/>
  <c r="I15"/>
  <c r="H15"/>
  <c r="I14"/>
  <c r="H14"/>
  <c r="I13"/>
  <c r="J13" s="1"/>
  <c r="H13"/>
  <c r="I12"/>
  <c r="H12"/>
  <c r="I65" l="1"/>
  <c r="J14"/>
  <c r="K14" s="1"/>
  <c r="K16"/>
  <c r="J17"/>
  <c r="K17" s="1"/>
  <c r="K18"/>
  <c r="J19"/>
  <c r="K19" s="1"/>
  <c r="K20"/>
  <c r="J21"/>
  <c r="K21" s="1"/>
  <c r="K22"/>
  <c r="J23"/>
  <c r="K23" s="1"/>
  <c r="K24"/>
  <c r="J25"/>
  <c r="K25" s="1"/>
  <c r="K26"/>
  <c r="J27"/>
  <c r="K27" s="1"/>
  <c r="K28"/>
  <c r="J29"/>
  <c r="K29" s="1"/>
  <c r="K30"/>
  <c r="J31"/>
  <c r="K31" s="1"/>
  <c r="K32"/>
  <c r="J33"/>
  <c r="K33" s="1"/>
  <c r="K34"/>
  <c r="J35"/>
  <c r="K35" s="1"/>
  <c r="K36"/>
  <c r="J37"/>
  <c r="K37" s="1"/>
  <c r="K38"/>
  <c r="J39"/>
  <c r="K39" s="1"/>
  <c r="K40"/>
  <c r="J41"/>
  <c r="K41" s="1"/>
  <c r="K42"/>
  <c r="J43"/>
  <c r="K43" s="1"/>
  <c r="K44"/>
  <c r="J45"/>
  <c r="K45" s="1"/>
  <c r="K46"/>
  <c r="J47"/>
  <c r="K47" s="1"/>
  <c r="K48"/>
  <c r="J49"/>
  <c r="K49" s="1"/>
  <c r="J15"/>
  <c r="K15" s="1"/>
  <c r="J12"/>
  <c r="K12" s="1"/>
  <c r="K13"/>
  <c r="J50"/>
  <c r="K50" s="1"/>
  <c r="J51"/>
  <c r="K51" s="1"/>
  <c r="J52"/>
  <c r="K52" s="1"/>
  <c r="J53"/>
  <c r="K53" s="1"/>
  <c r="J54"/>
  <c r="K54" s="1"/>
  <c r="J55"/>
  <c r="K55" s="1"/>
  <c r="J56"/>
  <c r="K56" s="1"/>
  <c r="J64"/>
  <c r="K64" s="1"/>
  <c r="K65" l="1"/>
  <c r="J65"/>
</calcChain>
</file>

<file path=xl/sharedStrings.xml><?xml version="1.0" encoding="utf-8"?>
<sst xmlns="http://schemas.openxmlformats.org/spreadsheetml/2006/main" count="173" uniqueCount="113">
  <si>
    <t>Lp.</t>
  </si>
  <si>
    <t>Jedn. miary</t>
  </si>
  <si>
    <t>Wartość netto</t>
  </si>
  <si>
    <t>Podatek VAT</t>
  </si>
  <si>
    <t>Wartość brutto</t>
  </si>
  <si>
    <t xml:space="preserve">Data </t>
  </si>
  <si>
    <t>Podpis i Pieczęć Wykonawcy</t>
  </si>
  <si>
    <t xml:space="preserve"> W odpowiedzi na zapytanie ofertowe proponuję wykonać dostawę za cenę: </t>
  </si>
  <si>
    <t>Formularz cenowy - artykuły spożywcze</t>
  </si>
  <si>
    <t>Producent i gramatura</t>
  </si>
  <si>
    <t>Stawka VAT  %</t>
  </si>
  <si>
    <t>Nazwa towaru</t>
  </si>
  <si>
    <t>Ilość szacun kowa</t>
  </si>
  <si>
    <t>Cena jedno stkowa netto</t>
  </si>
  <si>
    <t>Cena jedno stkowa brutto</t>
  </si>
  <si>
    <t>RAZEM:</t>
  </si>
  <si>
    <t>Adres Dostawcy:</t>
  </si>
  <si>
    <t>bułka tarta</t>
  </si>
  <si>
    <t>kg</t>
  </si>
  <si>
    <t>ziele angielskie</t>
  </si>
  <si>
    <t>szt.</t>
  </si>
  <si>
    <t>Prymat 15g</t>
  </si>
  <si>
    <t>liście laurowe</t>
  </si>
  <si>
    <t>kamis 6g</t>
  </si>
  <si>
    <t>olej</t>
  </si>
  <si>
    <t>l</t>
  </si>
  <si>
    <t>Kujawski</t>
  </si>
  <si>
    <t>sól</t>
  </si>
  <si>
    <t>Vita 1000g</t>
  </si>
  <si>
    <t>Bułka czerstwa</t>
  </si>
  <si>
    <t>Graham</t>
  </si>
  <si>
    <t>kwasek cytrynowy</t>
  </si>
  <si>
    <t>Emix 2.5g</t>
  </si>
  <si>
    <t>makaron kolanka</t>
  </si>
  <si>
    <t>500g Lubella</t>
  </si>
  <si>
    <t>musztarda</t>
  </si>
  <si>
    <t xml:space="preserve">majeranek </t>
  </si>
  <si>
    <t>kamis 9g</t>
  </si>
  <si>
    <t>szczaw</t>
  </si>
  <si>
    <t>urbanek 350 g</t>
  </si>
  <si>
    <t>pieprz</t>
  </si>
  <si>
    <t>Kamis 20g</t>
  </si>
  <si>
    <t>rodzynki</t>
  </si>
  <si>
    <t>Piątnica 500g</t>
  </si>
  <si>
    <t>makaron spaghetti</t>
  </si>
  <si>
    <t>Lubella 500g</t>
  </si>
  <si>
    <t>pieprz biały</t>
  </si>
  <si>
    <t>sezam</t>
  </si>
  <si>
    <t>mąka</t>
  </si>
  <si>
    <t>oliwa z oliwek</t>
  </si>
  <si>
    <t>Hutesa 500 ml</t>
  </si>
  <si>
    <t>papryka mielona</t>
  </si>
  <si>
    <t xml:space="preserve">kukurydza puszka </t>
  </si>
  <si>
    <t xml:space="preserve">Dawtona </t>
  </si>
  <si>
    <t>cynamon</t>
  </si>
  <si>
    <t>zacierki</t>
  </si>
  <si>
    <t>Goldmak lux 250g</t>
  </si>
  <si>
    <t>ocet jabłkowy</t>
  </si>
  <si>
    <t>jamar 500ml</t>
  </si>
  <si>
    <t>oregano</t>
  </si>
  <si>
    <t>bazylia</t>
  </si>
  <si>
    <t>dynia pestki</t>
  </si>
  <si>
    <t>piątnica 500g</t>
  </si>
  <si>
    <t>kasza gryczana</t>
  </si>
  <si>
    <t>piatnica 1000g</t>
  </si>
  <si>
    <t>koncentrat pomidorowy</t>
  </si>
  <si>
    <t>łowicz 190g</t>
  </si>
  <si>
    <t>przecier pomidorowy</t>
  </si>
  <si>
    <t>MiK 500ml</t>
  </si>
  <si>
    <t>cukier trzycinowy</t>
  </si>
  <si>
    <t>Diamant 1000g</t>
  </si>
  <si>
    <t>jaja</t>
  </si>
  <si>
    <t>kasza pęczak</t>
  </si>
  <si>
    <t>piątnica 900g</t>
  </si>
  <si>
    <t>kasza jęczmienna</t>
  </si>
  <si>
    <t>szczytno 400g</t>
  </si>
  <si>
    <t>makaron świderki</t>
  </si>
  <si>
    <t>lubella 500g</t>
  </si>
  <si>
    <t>ryż</t>
  </si>
  <si>
    <t>Piątnica 1000g</t>
  </si>
  <si>
    <t xml:space="preserve">miód </t>
  </si>
  <si>
    <t>Ulmiś 1200g</t>
  </si>
  <si>
    <t>makaron nitki</t>
  </si>
  <si>
    <t>woda niegazowana</t>
  </si>
  <si>
    <t>Kuracjusz beskidzki 0,5</t>
  </si>
  <si>
    <t xml:space="preserve">fasola </t>
  </si>
  <si>
    <t>Borex 400g</t>
  </si>
  <si>
    <t>groch</t>
  </si>
  <si>
    <t>suszona morela</t>
  </si>
  <si>
    <t>piątnica 1000g</t>
  </si>
  <si>
    <t>suszona żurawina</t>
  </si>
  <si>
    <t>herbata owocowa</t>
  </si>
  <si>
    <t>Herbapol  70g</t>
  </si>
  <si>
    <t>herbata zwykła</t>
  </si>
  <si>
    <t>słonecznik łuskany</t>
  </si>
  <si>
    <t>piątnica 250g</t>
  </si>
  <si>
    <t>sok ze słomką</t>
  </si>
  <si>
    <t>cymes 200ml</t>
  </si>
  <si>
    <t>dubielak 500g</t>
  </si>
  <si>
    <t>sarepska ocetix 200g</t>
  </si>
  <si>
    <t>Lipton 50szt</t>
  </si>
  <si>
    <t>ciasto drożdzowe</t>
  </si>
  <si>
    <t>Jędrak 460g</t>
  </si>
  <si>
    <t>drożdźówki</t>
  </si>
  <si>
    <t xml:space="preserve">Jędrak </t>
  </si>
  <si>
    <t>cukier biały</t>
  </si>
  <si>
    <t>szymanowska</t>
  </si>
  <si>
    <t>kasza jaglana</t>
  </si>
  <si>
    <t>przyprawa do ryb</t>
  </si>
  <si>
    <t>przyprawa do drobiu</t>
  </si>
  <si>
    <t>przyprawa do mięs</t>
  </si>
  <si>
    <t>Nazwa Dostawcy: GOŁDA</t>
  </si>
  <si>
    <t xml:space="preserve">Dostawy artykułów spożywczychodbywać się będądo3 razy w tygodniu w godzinach
od 7.00 –7:30.
•Dostawy winny się odbywać w odpowiednio przystosowanych pojemnikach (opakowaniach) stanowiących własność wykonawcy i spełniających wymagania przewidziane do przechowywania żywności. Opakowania zwrotne zamawiający odda wykonawcy przy następnej dostawie.
•Wszystkie artykuły spożywczepowinny być umieszczone w zamkniętych opakowaniach z etykietką, na której widnieje nazwa i termin przydatności do spożycia,
•Dostarczone artykuły spożywcze muszą posiadać odpowiedni, ważny terminprzydatnoścido spożycia.
Wykonawcy ubiegający się o udzielenie zamówienia muszą posiadaćuprawnieniadowykonywania określonej działalności lub czynności.Ilości wskazane w specyfikacji mają jedynie charakter orientacyjny i nie mogą być przedmiotem późniejszych roszczeń co do ich nie zrealizowania lub przekroczenia. Ostateczna ilość oraz rodzajzamawianych artykułów będzie zależała od bieżącego zapotrzebowania Zamawiającego.
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</si>
</sst>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/>
    <xf numFmtId="44" fontId="3" fillId="0" borderId="0" xfId="1" applyFont="1"/>
    <xf numFmtId="44" fontId="0" fillId="3" borderId="0" xfId="1" applyFont="1" applyFill="1"/>
    <xf numFmtId="9" fontId="0" fillId="0" borderId="0" xfId="2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/>
    </xf>
    <xf numFmtId="44" fontId="7" fillId="4" borderId="1" xfId="1" applyFont="1" applyFill="1" applyBorder="1" applyAlignment="1">
      <alignment horizontal="right" vertical="center" wrapText="1"/>
    </xf>
    <xf numFmtId="44" fontId="10" fillId="4" borderId="6" xfId="1" applyFont="1" applyFill="1" applyBorder="1" applyAlignment="1">
      <alignment horizontal="right" vertical="center"/>
    </xf>
    <xf numFmtId="44" fontId="10" fillId="4" borderId="8" xfId="1" applyFont="1" applyFill="1" applyBorder="1" applyAlignment="1">
      <alignment horizontal="right" vertical="center"/>
    </xf>
    <xf numFmtId="44" fontId="10" fillId="4" borderId="7" xfId="1" applyFont="1" applyFill="1" applyBorder="1" applyAlignment="1">
      <alignment horizontal="right" vertical="center" wrapText="1"/>
    </xf>
    <xf numFmtId="44" fontId="7" fillId="4" borderId="2" xfId="1" applyFont="1" applyFill="1" applyBorder="1" applyAlignment="1">
      <alignment horizontal="right" vertical="center" wrapText="1"/>
    </xf>
    <xf numFmtId="44" fontId="7" fillId="4" borderId="4" xfId="1" applyFont="1" applyFill="1" applyBorder="1" applyAlignment="1">
      <alignment horizontal="right" vertical="center" wrapText="1"/>
    </xf>
    <xf numFmtId="44" fontId="7" fillId="4" borderId="5" xfId="1" applyFont="1" applyFill="1" applyBorder="1" applyAlignment="1">
      <alignment horizontal="right" vertical="center" wrapText="1"/>
    </xf>
    <xf numFmtId="44" fontId="7" fillId="4" borderId="15" xfId="1" applyFont="1" applyFill="1" applyBorder="1" applyAlignment="1">
      <alignment horizontal="right" vertical="center" wrapText="1"/>
    </xf>
    <xf numFmtId="44" fontId="7" fillId="4" borderId="10" xfId="1" applyFont="1" applyFill="1" applyBorder="1" applyAlignment="1">
      <alignment horizontal="right" vertical="center" wrapText="1"/>
    </xf>
    <xf numFmtId="44" fontId="7" fillId="4" borderId="19" xfId="1" applyFont="1" applyFill="1" applyBorder="1" applyAlignment="1">
      <alignment horizontal="right" vertical="center" wrapText="1"/>
    </xf>
    <xf numFmtId="44" fontId="7" fillId="4" borderId="17" xfId="1" applyFont="1" applyFill="1" applyBorder="1" applyAlignment="1">
      <alignment horizontal="right" vertical="center" wrapText="1"/>
    </xf>
    <xf numFmtId="44" fontId="7" fillId="4" borderId="18" xfId="1" applyFont="1" applyFill="1" applyBorder="1" applyAlignment="1">
      <alignment horizontal="righ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4" fontId="6" fillId="2" borderId="21" xfId="1" applyFont="1" applyFill="1" applyBorder="1" applyAlignment="1">
      <alignment horizontal="center" vertical="center" wrapText="1"/>
    </xf>
    <xf numFmtId="9" fontId="6" fillId="2" borderId="21" xfId="2" applyFont="1" applyFill="1" applyBorder="1" applyAlignment="1">
      <alignment horizontal="center" vertical="center" wrapText="1"/>
    </xf>
    <xf numFmtId="44" fontId="6" fillId="2" borderId="22" xfId="1" applyFont="1" applyFill="1" applyBorder="1" applyAlignment="1">
      <alignment horizontal="center" vertical="center" wrapText="1"/>
    </xf>
    <xf numFmtId="44" fontId="6" fillId="2" borderId="23" xfId="1" applyFont="1" applyFill="1" applyBorder="1" applyAlignment="1">
      <alignment horizontal="center" vertical="center" wrapText="1"/>
    </xf>
    <xf numFmtId="44" fontId="7" fillId="4" borderId="28" xfId="1" applyFont="1" applyFill="1" applyBorder="1" applyAlignment="1">
      <alignment horizontal="right" vertical="center" wrapText="1"/>
    </xf>
    <xf numFmtId="44" fontId="7" fillId="4" borderId="26" xfId="1" applyFont="1" applyFill="1" applyBorder="1" applyAlignment="1">
      <alignment horizontal="right" vertical="center" wrapText="1"/>
    </xf>
    <xf numFmtId="44" fontId="7" fillId="4" borderId="27" xfId="1" applyFont="1" applyFill="1" applyBorder="1" applyAlignment="1">
      <alignment horizontal="right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44" fontId="7" fillId="0" borderId="17" xfId="1" applyFont="1" applyBorder="1" applyAlignment="1" applyProtection="1">
      <alignment horizontal="right" vertical="center" wrapText="1"/>
      <protection locked="0"/>
    </xf>
    <xf numFmtId="9" fontId="7" fillId="0" borderId="18" xfId="2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44" fontId="7" fillId="0" borderId="1" xfId="1" applyFont="1" applyBorder="1" applyAlignment="1" applyProtection="1">
      <alignment horizontal="right" vertical="center" wrapText="1"/>
      <protection locked="0"/>
    </xf>
    <xf numFmtId="9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44" fontId="7" fillId="0" borderId="26" xfId="1" applyFont="1" applyBorder="1" applyAlignment="1" applyProtection="1">
      <alignment horizontal="right" vertical="center" wrapText="1"/>
      <protection locked="0"/>
    </xf>
    <xf numFmtId="9" fontId="7" fillId="0" borderId="27" xfId="2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44" fontId="7" fillId="0" borderId="4" xfId="1" applyFont="1" applyBorder="1" applyAlignment="1" applyProtection="1">
      <alignment horizontal="right" vertical="center" wrapText="1"/>
      <protection locked="0"/>
    </xf>
    <xf numFmtId="9" fontId="7" fillId="0" borderId="5" xfId="2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11" fillId="0" borderId="15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9" fillId="4" borderId="11" xfId="0" applyFont="1" applyFill="1" applyBorder="1" applyAlignment="1">
      <alignment horizontal="right" vertical="center"/>
    </xf>
    <xf numFmtId="0" fontId="9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topLeftCell="A35" workbookViewId="0">
      <selection activeCell="P79" sqref="P79"/>
    </sheetView>
  </sheetViews>
  <sheetFormatPr defaultRowHeight="15"/>
  <cols>
    <col min="1" max="1" width="4.85546875" style="1" customWidth="1"/>
    <col min="2" max="2" width="44.28515625" customWidth="1"/>
    <col min="3" max="3" width="18.5703125" style="1" customWidth="1"/>
    <col min="4" max="4" width="28.85546875" customWidth="1"/>
    <col min="5" max="5" width="21.85546875" customWidth="1"/>
    <col min="6" max="6" width="13.5703125" style="8" customWidth="1"/>
    <col min="7" max="7" width="14.85546875" style="11" customWidth="1"/>
    <col min="8" max="8" width="9.42578125" style="8" customWidth="1"/>
    <col min="9" max="11" width="13.140625" style="8" customWidth="1"/>
  </cols>
  <sheetData>
    <row r="1" spans="1:11" ht="15.75">
      <c r="K1" s="9"/>
    </row>
    <row r="3" spans="1:11" ht="15.75">
      <c r="B3" s="51" t="s">
        <v>8</v>
      </c>
      <c r="C3" s="6"/>
      <c r="D3" s="3"/>
      <c r="E3" s="3"/>
    </row>
    <row r="4" spans="1:11" ht="9" customHeight="1"/>
    <row r="5" spans="1:11" ht="17.25" customHeight="1">
      <c r="B5" t="s">
        <v>111</v>
      </c>
      <c r="C5" s="58"/>
      <c r="D5" s="58"/>
      <c r="E5" s="58"/>
      <c r="F5" s="58"/>
      <c r="G5" s="58"/>
      <c r="H5" s="58"/>
      <c r="I5" s="58"/>
    </row>
    <row r="6" spans="1:11" ht="26.25" customHeight="1">
      <c r="B6" t="s">
        <v>16</v>
      </c>
      <c r="C6" s="58"/>
      <c r="D6" s="58"/>
      <c r="E6" s="58"/>
      <c r="F6" s="58"/>
      <c r="G6" s="58"/>
      <c r="H6" s="58"/>
      <c r="I6" s="58"/>
    </row>
    <row r="7" spans="1:11" ht="6" customHeight="1">
      <c r="K7" s="10"/>
    </row>
    <row r="8" spans="1:11" ht="24" customHeight="1">
      <c r="B8" t="s">
        <v>7</v>
      </c>
    </row>
    <row r="9" spans="1:11" ht="11.25" customHeight="1" thickBot="1"/>
    <row r="10" spans="1:11" ht="15.75" hidden="1" thickBot="1"/>
    <row r="11" spans="1:11" s="7" customFormat="1" ht="61.5" customHeight="1" thickBot="1">
      <c r="A11" s="26" t="s">
        <v>0</v>
      </c>
      <c r="B11" s="27" t="s">
        <v>11</v>
      </c>
      <c r="C11" s="27" t="s">
        <v>1</v>
      </c>
      <c r="D11" s="27" t="s">
        <v>9</v>
      </c>
      <c r="E11" s="27" t="s">
        <v>12</v>
      </c>
      <c r="F11" s="28" t="s">
        <v>13</v>
      </c>
      <c r="G11" s="29" t="s">
        <v>10</v>
      </c>
      <c r="H11" s="28" t="s">
        <v>14</v>
      </c>
      <c r="I11" s="28" t="s">
        <v>2</v>
      </c>
      <c r="J11" s="30" t="s">
        <v>3</v>
      </c>
      <c r="K11" s="31" t="s">
        <v>4</v>
      </c>
    </row>
    <row r="12" spans="1:11" s="7" customFormat="1" ht="15.75" customHeight="1" thickTop="1">
      <c r="A12" s="35">
        <v>1</v>
      </c>
      <c r="B12" s="52" t="s">
        <v>19</v>
      </c>
      <c r="C12" s="52" t="s">
        <v>20</v>
      </c>
      <c r="D12" s="52" t="s">
        <v>21</v>
      </c>
      <c r="E12" s="53">
        <v>200</v>
      </c>
      <c r="F12" s="36"/>
      <c r="G12" s="37">
        <v>0.23</v>
      </c>
      <c r="H12" s="23">
        <f>(F12*G12)+F12</f>
        <v>0</v>
      </c>
      <c r="I12" s="24">
        <f>E12*F12</f>
        <v>0</v>
      </c>
      <c r="J12" s="24">
        <f>I12*G12</f>
        <v>0</v>
      </c>
      <c r="K12" s="25">
        <f>I12+J12</f>
        <v>0</v>
      </c>
    </row>
    <row r="13" spans="1:11" s="7" customFormat="1" ht="15.75" customHeight="1">
      <c r="A13" s="38">
        <v>2</v>
      </c>
      <c r="B13" s="52" t="s">
        <v>22</v>
      </c>
      <c r="C13" s="52" t="s">
        <v>20</v>
      </c>
      <c r="D13" s="52" t="s">
        <v>23</v>
      </c>
      <c r="E13" s="53">
        <v>200</v>
      </c>
      <c r="F13" s="39"/>
      <c r="G13" s="40">
        <v>0.08</v>
      </c>
      <c r="H13" s="21">
        <f t="shared" ref="H13:H64" si="0">(F13*G13)+F13</f>
        <v>0</v>
      </c>
      <c r="I13" s="14">
        <f t="shared" ref="I13:I64" si="1">E13*F13</f>
        <v>0</v>
      </c>
      <c r="J13" s="14">
        <f t="shared" ref="J13:J64" si="2">I13*G13</f>
        <v>0</v>
      </c>
      <c r="K13" s="18">
        <f t="shared" ref="K13:K64" si="3">I13+J13</f>
        <v>0</v>
      </c>
    </row>
    <row r="14" spans="1:11" s="7" customFormat="1" ht="15.75" customHeight="1">
      <c r="A14" s="38">
        <v>3</v>
      </c>
      <c r="B14" s="52" t="s">
        <v>24</v>
      </c>
      <c r="C14" s="52" t="s">
        <v>25</v>
      </c>
      <c r="D14" s="52" t="s">
        <v>26</v>
      </c>
      <c r="E14" s="53">
        <v>500</v>
      </c>
      <c r="F14" s="39"/>
      <c r="G14" s="40">
        <v>0.05</v>
      </c>
      <c r="H14" s="21">
        <f t="shared" si="0"/>
        <v>0</v>
      </c>
      <c r="I14" s="14">
        <f t="shared" si="1"/>
        <v>0</v>
      </c>
      <c r="J14" s="14">
        <f t="shared" si="2"/>
        <v>0</v>
      </c>
      <c r="K14" s="18">
        <f t="shared" si="3"/>
        <v>0</v>
      </c>
    </row>
    <row r="15" spans="1:11" s="7" customFormat="1" ht="15.75" customHeight="1">
      <c r="A15" s="38">
        <v>4</v>
      </c>
      <c r="B15" s="52" t="s">
        <v>17</v>
      </c>
      <c r="C15" s="52" t="s">
        <v>18</v>
      </c>
      <c r="D15" s="52" t="s">
        <v>98</v>
      </c>
      <c r="E15" s="53">
        <v>130</v>
      </c>
      <c r="F15" s="39"/>
      <c r="G15" s="40">
        <v>0.05</v>
      </c>
      <c r="H15" s="21">
        <f t="shared" si="0"/>
        <v>0</v>
      </c>
      <c r="I15" s="14">
        <f t="shared" si="1"/>
        <v>0</v>
      </c>
      <c r="J15" s="14">
        <f t="shared" si="2"/>
        <v>0</v>
      </c>
      <c r="K15" s="18">
        <f t="shared" si="3"/>
        <v>0</v>
      </c>
    </row>
    <row r="16" spans="1:11" s="7" customFormat="1" ht="15.75" customHeight="1">
      <c r="A16" s="38">
        <v>5</v>
      </c>
      <c r="B16" s="52" t="s">
        <v>27</v>
      </c>
      <c r="C16" s="52" t="s">
        <v>18</v>
      </c>
      <c r="D16" s="52" t="s">
        <v>28</v>
      </c>
      <c r="E16" s="53">
        <v>350</v>
      </c>
      <c r="F16" s="39"/>
      <c r="G16" s="40">
        <v>0.23</v>
      </c>
      <c r="H16" s="21">
        <f t="shared" si="0"/>
        <v>0</v>
      </c>
      <c r="I16" s="14">
        <f t="shared" si="1"/>
        <v>0</v>
      </c>
      <c r="J16" s="14">
        <f t="shared" si="2"/>
        <v>0</v>
      </c>
      <c r="K16" s="18">
        <f t="shared" si="3"/>
        <v>0</v>
      </c>
    </row>
    <row r="17" spans="1:11" s="7" customFormat="1" ht="15.75" customHeight="1">
      <c r="A17" s="38">
        <v>6</v>
      </c>
      <c r="B17" s="52" t="s">
        <v>29</v>
      </c>
      <c r="C17" s="52" t="s">
        <v>20</v>
      </c>
      <c r="D17" s="52" t="s">
        <v>30</v>
      </c>
      <c r="E17" s="53">
        <v>350</v>
      </c>
      <c r="F17" s="39"/>
      <c r="G17" s="40">
        <v>0.05</v>
      </c>
      <c r="H17" s="21">
        <f t="shared" si="0"/>
        <v>0</v>
      </c>
      <c r="I17" s="14">
        <f t="shared" si="1"/>
        <v>0</v>
      </c>
      <c r="J17" s="14">
        <f t="shared" si="2"/>
        <v>0</v>
      </c>
      <c r="K17" s="18">
        <f t="shared" si="3"/>
        <v>0</v>
      </c>
    </row>
    <row r="18" spans="1:11" s="7" customFormat="1" ht="15.75" customHeight="1">
      <c r="A18" s="38">
        <v>7</v>
      </c>
      <c r="B18" s="52" t="s">
        <v>31</v>
      </c>
      <c r="C18" s="52" t="s">
        <v>20</v>
      </c>
      <c r="D18" s="52" t="s">
        <v>32</v>
      </c>
      <c r="E18" s="53">
        <v>50</v>
      </c>
      <c r="F18" s="39"/>
      <c r="G18" s="40">
        <v>0.23</v>
      </c>
      <c r="H18" s="21">
        <f t="shared" si="0"/>
        <v>0</v>
      </c>
      <c r="I18" s="14">
        <f t="shared" si="1"/>
        <v>0</v>
      </c>
      <c r="J18" s="14">
        <f t="shared" si="2"/>
        <v>0</v>
      </c>
      <c r="K18" s="18">
        <f t="shared" si="3"/>
        <v>0</v>
      </c>
    </row>
    <row r="19" spans="1:11" s="7" customFormat="1" ht="15.75" customHeight="1">
      <c r="A19" s="38">
        <v>8</v>
      </c>
      <c r="B19" s="52" t="s">
        <v>33</v>
      </c>
      <c r="C19" s="52" t="s">
        <v>18</v>
      </c>
      <c r="D19" s="52" t="s">
        <v>34</v>
      </c>
      <c r="E19" s="53">
        <v>150</v>
      </c>
      <c r="F19" s="39"/>
      <c r="G19" s="40">
        <v>0.05</v>
      </c>
      <c r="H19" s="21">
        <f t="shared" si="0"/>
        <v>0</v>
      </c>
      <c r="I19" s="14">
        <f t="shared" si="1"/>
        <v>0</v>
      </c>
      <c r="J19" s="14">
        <f t="shared" si="2"/>
        <v>0</v>
      </c>
      <c r="K19" s="18">
        <f t="shared" si="3"/>
        <v>0</v>
      </c>
    </row>
    <row r="20" spans="1:11" s="7" customFormat="1" ht="15.75" customHeight="1">
      <c r="A20" s="38">
        <v>9</v>
      </c>
      <c r="B20" s="52" t="s">
        <v>35</v>
      </c>
      <c r="C20" s="52" t="s">
        <v>20</v>
      </c>
      <c r="D20" s="52" t="s">
        <v>99</v>
      </c>
      <c r="E20" s="53">
        <v>30</v>
      </c>
      <c r="F20" s="39"/>
      <c r="G20" s="40">
        <v>0.23</v>
      </c>
      <c r="H20" s="21">
        <f t="shared" si="0"/>
        <v>0</v>
      </c>
      <c r="I20" s="14">
        <f t="shared" si="1"/>
        <v>0</v>
      </c>
      <c r="J20" s="14">
        <f t="shared" si="2"/>
        <v>0</v>
      </c>
      <c r="K20" s="18">
        <f t="shared" si="3"/>
        <v>0</v>
      </c>
    </row>
    <row r="21" spans="1:11" s="7" customFormat="1" ht="15.75" customHeight="1">
      <c r="A21" s="38">
        <v>10</v>
      </c>
      <c r="B21" s="52" t="s">
        <v>36</v>
      </c>
      <c r="C21" s="52" t="s">
        <v>20</v>
      </c>
      <c r="D21" s="52" t="s">
        <v>37</v>
      </c>
      <c r="E21" s="53">
        <v>250</v>
      </c>
      <c r="F21" s="39"/>
      <c r="G21" s="40">
        <v>0.23</v>
      </c>
      <c r="H21" s="21">
        <f t="shared" si="0"/>
        <v>0</v>
      </c>
      <c r="I21" s="14">
        <f t="shared" si="1"/>
        <v>0</v>
      </c>
      <c r="J21" s="14">
        <f t="shared" si="2"/>
        <v>0</v>
      </c>
      <c r="K21" s="18">
        <f t="shared" si="3"/>
        <v>0</v>
      </c>
    </row>
    <row r="22" spans="1:11" s="7" customFormat="1" ht="15.75" customHeight="1">
      <c r="A22" s="38">
        <v>11</v>
      </c>
      <c r="B22" s="52" t="s">
        <v>38</v>
      </c>
      <c r="C22" s="52" t="s">
        <v>20</v>
      </c>
      <c r="D22" s="52" t="s">
        <v>39</v>
      </c>
      <c r="E22" s="53">
        <v>40</v>
      </c>
      <c r="F22" s="39"/>
      <c r="G22" s="40">
        <v>0.08</v>
      </c>
      <c r="H22" s="21">
        <f t="shared" si="0"/>
        <v>0</v>
      </c>
      <c r="I22" s="14">
        <f t="shared" si="1"/>
        <v>0</v>
      </c>
      <c r="J22" s="14">
        <f t="shared" si="2"/>
        <v>0</v>
      </c>
      <c r="K22" s="18">
        <f t="shared" si="3"/>
        <v>0</v>
      </c>
    </row>
    <row r="23" spans="1:11" s="7" customFormat="1" ht="15.75" customHeight="1">
      <c r="A23" s="38">
        <v>12</v>
      </c>
      <c r="B23" s="52" t="s">
        <v>40</v>
      </c>
      <c r="C23" s="52" t="s">
        <v>20</v>
      </c>
      <c r="D23" s="52" t="s">
        <v>41</v>
      </c>
      <c r="E23" s="53">
        <v>300</v>
      </c>
      <c r="F23" s="39"/>
      <c r="G23" s="40">
        <v>0.23</v>
      </c>
      <c r="H23" s="21">
        <f t="shared" si="0"/>
        <v>0</v>
      </c>
      <c r="I23" s="14">
        <f t="shared" si="1"/>
        <v>0</v>
      </c>
      <c r="J23" s="14">
        <f t="shared" si="2"/>
        <v>0</v>
      </c>
      <c r="K23" s="18">
        <f t="shared" si="3"/>
        <v>0</v>
      </c>
    </row>
    <row r="24" spans="1:11" s="7" customFormat="1" ht="15.75" customHeight="1">
      <c r="A24" s="38">
        <v>13</v>
      </c>
      <c r="B24" s="52" t="s">
        <v>42</v>
      </c>
      <c r="C24" s="52" t="s">
        <v>18</v>
      </c>
      <c r="D24" s="52" t="s">
        <v>43</v>
      </c>
      <c r="E24" s="53">
        <v>20</v>
      </c>
      <c r="F24" s="39"/>
      <c r="G24" s="40">
        <v>0.08</v>
      </c>
      <c r="H24" s="21">
        <f t="shared" si="0"/>
        <v>0</v>
      </c>
      <c r="I24" s="14">
        <f t="shared" si="1"/>
        <v>0</v>
      </c>
      <c r="J24" s="14">
        <f t="shared" si="2"/>
        <v>0</v>
      </c>
      <c r="K24" s="18">
        <f t="shared" si="3"/>
        <v>0</v>
      </c>
    </row>
    <row r="25" spans="1:11" s="7" customFormat="1" ht="15.75" customHeight="1">
      <c r="A25" s="38">
        <v>14</v>
      </c>
      <c r="B25" s="52" t="s">
        <v>44</v>
      </c>
      <c r="C25" s="52" t="s">
        <v>18</v>
      </c>
      <c r="D25" s="52" t="s">
        <v>45</v>
      </c>
      <c r="E25" s="53">
        <v>150</v>
      </c>
      <c r="F25" s="39"/>
      <c r="G25" s="40">
        <v>0.05</v>
      </c>
      <c r="H25" s="21">
        <f t="shared" si="0"/>
        <v>0</v>
      </c>
      <c r="I25" s="14">
        <f t="shared" si="1"/>
        <v>0</v>
      </c>
      <c r="J25" s="14">
        <f t="shared" si="2"/>
        <v>0</v>
      </c>
      <c r="K25" s="18">
        <f t="shared" si="3"/>
        <v>0</v>
      </c>
    </row>
    <row r="26" spans="1:11" s="7" customFormat="1" ht="15.75" customHeight="1">
      <c r="A26" s="38">
        <v>15</v>
      </c>
      <c r="B26" s="52" t="s">
        <v>46</v>
      </c>
      <c r="C26" s="52" t="s">
        <v>20</v>
      </c>
      <c r="D26" s="52" t="s">
        <v>41</v>
      </c>
      <c r="E26" s="53">
        <v>20</v>
      </c>
      <c r="F26" s="39"/>
      <c r="G26" s="40">
        <v>0.23</v>
      </c>
      <c r="H26" s="21">
        <f t="shared" si="0"/>
        <v>0</v>
      </c>
      <c r="I26" s="14">
        <f t="shared" si="1"/>
        <v>0</v>
      </c>
      <c r="J26" s="14">
        <f t="shared" si="2"/>
        <v>0</v>
      </c>
      <c r="K26" s="18">
        <f t="shared" si="3"/>
        <v>0</v>
      </c>
    </row>
    <row r="27" spans="1:11" s="7" customFormat="1" ht="15.75" customHeight="1">
      <c r="A27" s="38">
        <v>16</v>
      </c>
      <c r="B27" s="52" t="s">
        <v>47</v>
      </c>
      <c r="C27" s="52" t="s">
        <v>18</v>
      </c>
      <c r="D27" s="52" t="s">
        <v>43</v>
      </c>
      <c r="E27" s="53">
        <v>10</v>
      </c>
      <c r="F27" s="39"/>
      <c r="G27" s="40">
        <v>0.08</v>
      </c>
      <c r="H27" s="21">
        <f t="shared" si="0"/>
        <v>0</v>
      </c>
      <c r="I27" s="14">
        <f t="shared" si="1"/>
        <v>0</v>
      </c>
      <c r="J27" s="14">
        <f t="shared" si="2"/>
        <v>0</v>
      </c>
      <c r="K27" s="18">
        <f t="shared" si="3"/>
        <v>0</v>
      </c>
    </row>
    <row r="28" spans="1:11" s="7" customFormat="1" ht="15.75" customHeight="1">
      <c r="A28" s="38">
        <v>17</v>
      </c>
      <c r="B28" s="52" t="s">
        <v>48</v>
      </c>
      <c r="C28" s="52" t="s">
        <v>18</v>
      </c>
      <c r="D28" s="52" t="s">
        <v>106</v>
      </c>
      <c r="E28" s="53">
        <v>150</v>
      </c>
      <c r="F28" s="39"/>
      <c r="G28" s="40">
        <v>0.05</v>
      </c>
      <c r="H28" s="21">
        <f t="shared" si="0"/>
        <v>0</v>
      </c>
      <c r="I28" s="14">
        <f t="shared" si="1"/>
        <v>0</v>
      </c>
      <c r="J28" s="14">
        <f t="shared" si="2"/>
        <v>0</v>
      </c>
      <c r="K28" s="18">
        <f t="shared" si="3"/>
        <v>0</v>
      </c>
    </row>
    <row r="29" spans="1:11" s="7" customFormat="1" ht="15.75" customHeight="1">
      <c r="A29" s="38">
        <v>18</v>
      </c>
      <c r="B29" s="52" t="s">
        <v>49</v>
      </c>
      <c r="C29" s="52" t="s">
        <v>25</v>
      </c>
      <c r="D29" s="52" t="s">
        <v>50</v>
      </c>
      <c r="E29" s="53">
        <v>15</v>
      </c>
      <c r="F29" s="39"/>
      <c r="G29" s="40">
        <v>0.05</v>
      </c>
      <c r="H29" s="21">
        <f t="shared" si="0"/>
        <v>0</v>
      </c>
      <c r="I29" s="14">
        <f t="shared" si="1"/>
        <v>0</v>
      </c>
      <c r="J29" s="14">
        <f t="shared" si="2"/>
        <v>0</v>
      </c>
      <c r="K29" s="18">
        <f t="shared" si="3"/>
        <v>0</v>
      </c>
    </row>
    <row r="30" spans="1:11" s="7" customFormat="1" ht="15.75" customHeight="1">
      <c r="A30" s="38">
        <v>19</v>
      </c>
      <c r="B30" s="52" t="s">
        <v>51</v>
      </c>
      <c r="C30" s="52" t="s">
        <v>20</v>
      </c>
      <c r="D30" s="52" t="s">
        <v>21</v>
      </c>
      <c r="E30" s="53">
        <v>50</v>
      </c>
      <c r="F30" s="39"/>
      <c r="G30" s="40">
        <v>0.23</v>
      </c>
      <c r="H30" s="21">
        <f t="shared" si="0"/>
        <v>0</v>
      </c>
      <c r="I30" s="14">
        <f t="shared" si="1"/>
        <v>0</v>
      </c>
      <c r="J30" s="14">
        <f t="shared" si="2"/>
        <v>0</v>
      </c>
      <c r="K30" s="18">
        <f t="shared" si="3"/>
        <v>0</v>
      </c>
    </row>
    <row r="31" spans="1:11" s="7" customFormat="1" ht="15.75" customHeight="1">
      <c r="A31" s="38">
        <v>20</v>
      </c>
      <c r="B31" s="52" t="s">
        <v>52</v>
      </c>
      <c r="C31" s="52" t="s">
        <v>20</v>
      </c>
      <c r="D31" s="52" t="s">
        <v>53</v>
      </c>
      <c r="E31" s="53">
        <v>45</v>
      </c>
      <c r="F31" s="39"/>
      <c r="G31" s="40">
        <v>0.08</v>
      </c>
      <c r="H31" s="21">
        <f t="shared" si="0"/>
        <v>0</v>
      </c>
      <c r="I31" s="14">
        <f t="shared" si="1"/>
        <v>0</v>
      </c>
      <c r="J31" s="14">
        <f t="shared" si="2"/>
        <v>0</v>
      </c>
      <c r="K31" s="18">
        <f t="shared" si="3"/>
        <v>0</v>
      </c>
    </row>
    <row r="32" spans="1:11" s="7" customFormat="1" ht="15.75" customHeight="1">
      <c r="A32" s="38">
        <v>21</v>
      </c>
      <c r="B32" s="52" t="s">
        <v>54</v>
      </c>
      <c r="C32" s="52" t="s">
        <v>20</v>
      </c>
      <c r="D32" s="52" t="s">
        <v>21</v>
      </c>
      <c r="E32" s="53">
        <v>35</v>
      </c>
      <c r="F32" s="39"/>
      <c r="G32" s="40">
        <v>0.23</v>
      </c>
      <c r="H32" s="21">
        <f t="shared" si="0"/>
        <v>0</v>
      </c>
      <c r="I32" s="14">
        <f t="shared" si="1"/>
        <v>0</v>
      </c>
      <c r="J32" s="14">
        <f t="shared" si="2"/>
        <v>0</v>
      </c>
      <c r="K32" s="18">
        <f t="shared" si="3"/>
        <v>0</v>
      </c>
    </row>
    <row r="33" spans="1:11" s="7" customFormat="1" ht="15.75" customHeight="1">
      <c r="A33" s="38">
        <v>22</v>
      </c>
      <c r="B33" s="52" t="s">
        <v>55</v>
      </c>
      <c r="C33" s="52" t="s">
        <v>18</v>
      </c>
      <c r="D33" s="52" t="s">
        <v>56</v>
      </c>
      <c r="E33" s="53">
        <v>60</v>
      </c>
      <c r="F33" s="39"/>
      <c r="G33" s="40">
        <v>0.05</v>
      </c>
      <c r="H33" s="21">
        <f t="shared" si="0"/>
        <v>0</v>
      </c>
      <c r="I33" s="14">
        <f t="shared" si="1"/>
        <v>0</v>
      </c>
      <c r="J33" s="14">
        <f t="shared" si="2"/>
        <v>0</v>
      </c>
      <c r="K33" s="18">
        <f t="shared" si="3"/>
        <v>0</v>
      </c>
    </row>
    <row r="34" spans="1:11" s="7" customFormat="1" ht="15.75" customHeight="1">
      <c r="A34" s="38">
        <v>23</v>
      </c>
      <c r="B34" s="52" t="s">
        <v>57</v>
      </c>
      <c r="C34" s="52" t="s">
        <v>25</v>
      </c>
      <c r="D34" s="52" t="s">
        <v>58</v>
      </c>
      <c r="E34" s="53"/>
      <c r="F34" s="39"/>
      <c r="G34" s="40">
        <v>0.23</v>
      </c>
      <c r="H34" s="21">
        <f t="shared" si="0"/>
        <v>0</v>
      </c>
      <c r="I34" s="14">
        <f t="shared" si="1"/>
        <v>0</v>
      </c>
      <c r="J34" s="14">
        <f t="shared" si="2"/>
        <v>0</v>
      </c>
      <c r="K34" s="18">
        <f t="shared" si="3"/>
        <v>0</v>
      </c>
    </row>
    <row r="35" spans="1:11" s="7" customFormat="1" ht="15.75" customHeight="1">
      <c r="A35" s="38">
        <v>24</v>
      </c>
      <c r="B35" s="52" t="s">
        <v>59</v>
      </c>
      <c r="C35" s="52" t="s">
        <v>20</v>
      </c>
      <c r="D35" s="52" t="s">
        <v>21</v>
      </c>
      <c r="E35" s="53">
        <v>100</v>
      </c>
      <c r="F35" s="39"/>
      <c r="G35" s="40">
        <v>0.23</v>
      </c>
      <c r="H35" s="21">
        <f t="shared" si="0"/>
        <v>0</v>
      </c>
      <c r="I35" s="14">
        <f t="shared" si="1"/>
        <v>0</v>
      </c>
      <c r="J35" s="14">
        <f t="shared" si="2"/>
        <v>0</v>
      </c>
      <c r="K35" s="18">
        <f t="shared" si="3"/>
        <v>0</v>
      </c>
    </row>
    <row r="36" spans="1:11" s="7" customFormat="1" ht="15.75" customHeight="1">
      <c r="A36" s="38">
        <v>25</v>
      </c>
      <c r="B36" s="52" t="s">
        <v>60</v>
      </c>
      <c r="C36" s="52" t="s">
        <v>20</v>
      </c>
      <c r="D36" s="52" t="s">
        <v>21</v>
      </c>
      <c r="E36" s="53">
        <v>100</v>
      </c>
      <c r="F36" s="39"/>
      <c r="G36" s="40">
        <v>0.23</v>
      </c>
      <c r="H36" s="21">
        <f t="shared" si="0"/>
        <v>0</v>
      </c>
      <c r="I36" s="14">
        <f t="shared" si="1"/>
        <v>0</v>
      </c>
      <c r="J36" s="14">
        <f t="shared" si="2"/>
        <v>0</v>
      </c>
      <c r="K36" s="18">
        <f t="shared" si="3"/>
        <v>0</v>
      </c>
    </row>
    <row r="37" spans="1:11" s="7" customFormat="1" ht="15.75" customHeight="1">
      <c r="A37" s="38">
        <v>26</v>
      </c>
      <c r="B37" s="52" t="s">
        <v>61</v>
      </c>
      <c r="C37" s="52" t="s">
        <v>18</v>
      </c>
      <c r="D37" s="52" t="s">
        <v>62</v>
      </c>
      <c r="E37" s="53">
        <v>18</v>
      </c>
      <c r="F37" s="39"/>
      <c r="G37" s="40">
        <v>0.08</v>
      </c>
      <c r="H37" s="21">
        <f t="shared" si="0"/>
        <v>0</v>
      </c>
      <c r="I37" s="14">
        <f t="shared" si="1"/>
        <v>0</v>
      </c>
      <c r="J37" s="14">
        <f t="shared" si="2"/>
        <v>0</v>
      </c>
      <c r="K37" s="18">
        <f t="shared" si="3"/>
        <v>0</v>
      </c>
    </row>
    <row r="38" spans="1:11" s="7" customFormat="1" ht="15.75" customHeight="1">
      <c r="A38" s="38">
        <v>27</v>
      </c>
      <c r="B38" s="52" t="s">
        <v>63</v>
      </c>
      <c r="C38" s="52" t="s">
        <v>18</v>
      </c>
      <c r="D38" s="52" t="s">
        <v>64</v>
      </c>
      <c r="E38" s="53">
        <v>50</v>
      </c>
      <c r="F38" s="39"/>
      <c r="G38" s="40">
        <v>0.05</v>
      </c>
      <c r="H38" s="21">
        <f t="shared" si="0"/>
        <v>0</v>
      </c>
      <c r="I38" s="14">
        <f t="shared" si="1"/>
        <v>0</v>
      </c>
      <c r="J38" s="14">
        <f t="shared" si="2"/>
        <v>0</v>
      </c>
      <c r="K38" s="18">
        <f t="shared" si="3"/>
        <v>0</v>
      </c>
    </row>
    <row r="39" spans="1:11" s="7" customFormat="1" ht="15.75" customHeight="1">
      <c r="A39" s="38">
        <v>28</v>
      </c>
      <c r="B39" s="52" t="s">
        <v>65</v>
      </c>
      <c r="C39" s="52" t="s">
        <v>20</v>
      </c>
      <c r="D39" s="52" t="s">
        <v>66</v>
      </c>
      <c r="E39" s="53">
        <v>100</v>
      </c>
      <c r="F39" s="39"/>
      <c r="G39" s="40">
        <v>0.08</v>
      </c>
      <c r="H39" s="21">
        <f t="shared" si="0"/>
        <v>0</v>
      </c>
      <c r="I39" s="14">
        <f t="shared" si="1"/>
        <v>0</v>
      </c>
      <c r="J39" s="14">
        <f t="shared" si="2"/>
        <v>0</v>
      </c>
      <c r="K39" s="18">
        <f t="shared" si="3"/>
        <v>0</v>
      </c>
    </row>
    <row r="40" spans="1:11" s="7" customFormat="1" ht="15.75" customHeight="1">
      <c r="A40" s="38">
        <v>29</v>
      </c>
      <c r="B40" s="52" t="s">
        <v>67</v>
      </c>
      <c r="C40" s="52" t="s">
        <v>20</v>
      </c>
      <c r="D40" s="52" t="s">
        <v>68</v>
      </c>
      <c r="E40" s="53">
        <v>50</v>
      </c>
      <c r="F40" s="39"/>
      <c r="G40" s="40">
        <v>0.08</v>
      </c>
      <c r="H40" s="21">
        <f t="shared" si="0"/>
        <v>0</v>
      </c>
      <c r="I40" s="14">
        <f t="shared" si="1"/>
        <v>0</v>
      </c>
      <c r="J40" s="14">
        <f t="shared" si="2"/>
        <v>0</v>
      </c>
      <c r="K40" s="18">
        <f t="shared" si="3"/>
        <v>0</v>
      </c>
    </row>
    <row r="41" spans="1:11" s="7" customFormat="1" ht="15.75" customHeight="1">
      <c r="A41" s="38">
        <v>30</v>
      </c>
      <c r="B41" s="52" t="s">
        <v>69</v>
      </c>
      <c r="C41" s="52" t="s">
        <v>18</v>
      </c>
      <c r="D41" s="52" t="s">
        <v>70</v>
      </c>
      <c r="E41" s="53">
        <v>120</v>
      </c>
      <c r="F41" s="39"/>
      <c r="G41" s="40">
        <v>0.08</v>
      </c>
      <c r="H41" s="21">
        <f t="shared" si="0"/>
        <v>0</v>
      </c>
      <c r="I41" s="14">
        <f t="shared" si="1"/>
        <v>0</v>
      </c>
      <c r="J41" s="14">
        <f t="shared" si="2"/>
        <v>0</v>
      </c>
      <c r="K41" s="18">
        <f t="shared" si="3"/>
        <v>0</v>
      </c>
    </row>
    <row r="42" spans="1:11" s="7" customFormat="1" ht="15.75" customHeight="1">
      <c r="A42" s="38">
        <v>31</v>
      </c>
      <c r="B42" s="52" t="s">
        <v>71</v>
      </c>
      <c r="C42" s="52" t="s">
        <v>20</v>
      </c>
      <c r="D42" s="52"/>
      <c r="E42" s="53">
        <v>2500</v>
      </c>
      <c r="F42" s="39"/>
      <c r="G42" s="40">
        <v>0.05</v>
      </c>
      <c r="H42" s="21">
        <f t="shared" si="0"/>
        <v>0</v>
      </c>
      <c r="I42" s="14">
        <f t="shared" si="1"/>
        <v>0</v>
      </c>
      <c r="J42" s="14">
        <f t="shared" si="2"/>
        <v>0</v>
      </c>
      <c r="K42" s="18">
        <f t="shared" si="3"/>
        <v>0</v>
      </c>
    </row>
    <row r="43" spans="1:11" s="7" customFormat="1" ht="15.75" customHeight="1">
      <c r="A43" s="38">
        <v>32</v>
      </c>
      <c r="B43" s="52" t="s">
        <v>72</v>
      </c>
      <c r="C43" s="52" t="s">
        <v>18</v>
      </c>
      <c r="D43" s="52" t="s">
        <v>73</v>
      </c>
      <c r="E43" s="53">
        <v>320</v>
      </c>
      <c r="F43" s="39"/>
      <c r="G43" s="40">
        <v>0.05</v>
      </c>
      <c r="H43" s="21">
        <f t="shared" si="0"/>
        <v>0</v>
      </c>
      <c r="I43" s="14">
        <f t="shared" si="1"/>
        <v>0</v>
      </c>
      <c r="J43" s="14">
        <f t="shared" si="2"/>
        <v>0</v>
      </c>
      <c r="K43" s="18">
        <f t="shared" si="3"/>
        <v>0</v>
      </c>
    </row>
    <row r="44" spans="1:11" s="7" customFormat="1" ht="15.75" customHeight="1">
      <c r="A44" s="38">
        <v>33</v>
      </c>
      <c r="B44" s="52" t="s">
        <v>74</v>
      </c>
      <c r="C44" s="52" t="s">
        <v>18</v>
      </c>
      <c r="D44" s="52" t="s">
        <v>75</v>
      </c>
      <c r="E44" s="53">
        <v>320</v>
      </c>
      <c r="F44" s="39"/>
      <c r="G44" s="40">
        <v>0.05</v>
      </c>
      <c r="H44" s="21">
        <f t="shared" si="0"/>
        <v>0</v>
      </c>
      <c r="I44" s="14">
        <f t="shared" si="1"/>
        <v>0</v>
      </c>
      <c r="J44" s="14">
        <f t="shared" si="2"/>
        <v>0</v>
      </c>
      <c r="K44" s="18">
        <f t="shared" si="3"/>
        <v>0</v>
      </c>
    </row>
    <row r="45" spans="1:11" s="7" customFormat="1" ht="15.75" customHeight="1">
      <c r="A45" s="38">
        <v>34</v>
      </c>
      <c r="B45" s="52" t="s">
        <v>76</v>
      </c>
      <c r="C45" s="52" t="s">
        <v>18</v>
      </c>
      <c r="D45" s="52" t="s">
        <v>77</v>
      </c>
      <c r="E45" s="53">
        <v>180</v>
      </c>
      <c r="F45" s="39"/>
      <c r="G45" s="40">
        <v>0.05</v>
      </c>
      <c r="H45" s="21">
        <f t="shared" si="0"/>
        <v>0</v>
      </c>
      <c r="I45" s="14">
        <f t="shared" si="1"/>
        <v>0</v>
      </c>
      <c r="J45" s="14">
        <f t="shared" si="2"/>
        <v>0</v>
      </c>
      <c r="K45" s="18">
        <f t="shared" si="3"/>
        <v>0</v>
      </c>
    </row>
    <row r="46" spans="1:11" s="7" customFormat="1" ht="15.75" customHeight="1">
      <c r="A46" s="38">
        <v>35</v>
      </c>
      <c r="B46" s="52" t="s">
        <v>78</v>
      </c>
      <c r="C46" s="52" t="s">
        <v>18</v>
      </c>
      <c r="D46" s="52" t="s">
        <v>79</v>
      </c>
      <c r="E46" s="53">
        <v>200</v>
      </c>
      <c r="F46" s="39"/>
      <c r="G46" s="40">
        <v>0.05</v>
      </c>
      <c r="H46" s="21">
        <f t="shared" si="0"/>
        <v>0</v>
      </c>
      <c r="I46" s="14">
        <f t="shared" si="1"/>
        <v>0</v>
      </c>
      <c r="J46" s="14">
        <f t="shared" si="2"/>
        <v>0</v>
      </c>
      <c r="K46" s="18">
        <f t="shared" si="3"/>
        <v>0</v>
      </c>
    </row>
    <row r="47" spans="1:11" s="7" customFormat="1" ht="15.75" customHeight="1">
      <c r="A47" s="38">
        <v>36</v>
      </c>
      <c r="B47" s="52" t="s">
        <v>80</v>
      </c>
      <c r="C47" s="52" t="s">
        <v>20</v>
      </c>
      <c r="D47" s="52" t="s">
        <v>81</v>
      </c>
      <c r="E47" s="53">
        <v>160</v>
      </c>
      <c r="F47" s="39"/>
      <c r="G47" s="40">
        <v>0.05</v>
      </c>
      <c r="H47" s="21">
        <f t="shared" si="0"/>
        <v>0</v>
      </c>
      <c r="I47" s="14">
        <f t="shared" si="1"/>
        <v>0</v>
      </c>
      <c r="J47" s="14">
        <f t="shared" si="2"/>
        <v>0</v>
      </c>
      <c r="K47" s="18">
        <f t="shared" si="3"/>
        <v>0</v>
      </c>
    </row>
    <row r="48" spans="1:11" s="7" customFormat="1" ht="15.75" customHeight="1">
      <c r="A48" s="38">
        <v>37</v>
      </c>
      <c r="B48" s="52" t="s">
        <v>82</v>
      </c>
      <c r="C48" s="52" t="s">
        <v>18</v>
      </c>
      <c r="D48" s="52" t="s">
        <v>45</v>
      </c>
      <c r="E48" s="53">
        <v>80</v>
      </c>
      <c r="F48" s="39"/>
      <c r="G48" s="40">
        <v>0.05</v>
      </c>
      <c r="H48" s="21">
        <f t="shared" si="0"/>
        <v>0</v>
      </c>
      <c r="I48" s="14">
        <f t="shared" si="1"/>
        <v>0</v>
      </c>
      <c r="J48" s="14">
        <f t="shared" si="2"/>
        <v>0</v>
      </c>
      <c r="K48" s="18">
        <f t="shared" si="3"/>
        <v>0</v>
      </c>
    </row>
    <row r="49" spans="1:11" s="7" customFormat="1" ht="15.75" customHeight="1">
      <c r="A49" s="38">
        <v>38</v>
      </c>
      <c r="B49" s="52" t="s">
        <v>83</v>
      </c>
      <c r="C49" s="52" t="s">
        <v>20</v>
      </c>
      <c r="D49" s="52" t="s">
        <v>84</v>
      </c>
      <c r="E49" s="53">
        <v>3500</v>
      </c>
      <c r="F49" s="39"/>
      <c r="G49" s="40">
        <v>0.23</v>
      </c>
      <c r="H49" s="21">
        <f t="shared" si="0"/>
        <v>0</v>
      </c>
      <c r="I49" s="14">
        <f t="shared" si="1"/>
        <v>0</v>
      </c>
      <c r="J49" s="14">
        <f t="shared" si="2"/>
        <v>0</v>
      </c>
      <c r="K49" s="18">
        <f t="shared" si="3"/>
        <v>0</v>
      </c>
    </row>
    <row r="50" spans="1:11" s="7" customFormat="1" ht="15.75" customHeight="1">
      <c r="A50" s="38">
        <v>39</v>
      </c>
      <c r="B50" s="52" t="s">
        <v>85</v>
      </c>
      <c r="C50" s="52" t="s">
        <v>18</v>
      </c>
      <c r="D50" s="52" t="s">
        <v>86</v>
      </c>
      <c r="E50" s="53">
        <v>80</v>
      </c>
      <c r="F50" s="39"/>
      <c r="G50" s="40">
        <v>0.05</v>
      </c>
      <c r="H50" s="21">
        <f t="shared" si="0"/>
        <v>0</v>
      </c>
      <c r="I50" s="14">
        <f t="shared" si="1"/>
        <v>0</v>
      </c>
      <c r="J50" s="14">
        <f t="shared" si="2"/>
        <v>0</v>
      </c>
      <c r="K50" s="18">
        <f t="shared" si="3"/>
        <v>0</v>
      </c>
    </row>
    <row r="51" spans="1:11" s="7" customFormat="1" ht="15.75" customHeight="1">
      <c r="A51" s="38">
        <v>40</v>
      </c>
      <c r="B51" s="52" t="s">
        <v>87</v>
      </c>
      <c r="C51" s="52" t="s">
        <v>18</v>
      </c>
      <c r="D51" s="52" t="s">
        <v>86</v>
      </c>
      <c r="E51" s="53">
        <v>80</v>
      </c>
      <c r="F51" s="39"/>
      <c r="G51" s="40">
        <v>0.05</v>
      </c>
      <c r="H51" s="21">
        <f t="shared" si="0"/>
        <v>0</v>
      </c>
      <c r="I51" s="14">
        <f t="shared" si="1"/>
        <v>0</v>
      </c>
      <c r="J51" s="14">
        <f t="shared" si="2"/>
        <v>0</v>
      </c>
      <c r="K51" s="18">
        <f t="shared" si="3"/>
        <v>0</v>
      </c>
    </row>
    <row r="52" spans="1:11" s="7" customFormat="1" ht="15.75" customHeight="1">
      <c r="A52" s="38">
        <v>41</v>
      </c>
      <c r="B52" s="52" t="s">
        <v>88</v>
      </c>
      <c r="C52" s="52" t="s">
        <v>18</v>
      </c>
      <c r="D52" s="52" t="s">
        <v>89</v>
      </c>
      <c r="E52" s="53">
        <v>20</v>
      </c>
      <c r="F52" s="39"/>
      <c r="G52" s="40">
        <v>0.08</v>
      </c>
      <c r="H52" s="21">
        <f t="shared" si="0"/>
        <v>0</v>
      </c>
      <c r="I52" s="14">
        <f t="shared" si="1"/>
        <v>0</v>
      </c>
      <c r="J52" s="14">
        <f t="shared" si="2"/>
        <v>0</v>
      </c>
      <c r="K52" s="18">
        <f t="shared" si="3"/>
        <v>0</v>
      </c>
    </row>
    <row r="53" spans="1:11" s="7" customFormat="1" ht="15.75" customHeight="1">
      <c r="A53" s="38">
        <v>42</v>
      </c>
      <c r="B53" s="52" t="s">
        <v>90</v>
      </c>
      <c r="C53" s="52" t="s">
        <v>18</v>
      </c>
      <c r="D53" s="52" t="s">
        <v>79</v>
      </c>
      <c r="E53" s="53">
        <v>20</v>
      </c>
      <c r="F53" s="39"/>
      <c r="G53" s="40">
        <v>0.08</v>
      </c>
      <c r="H53" s="21">
        <f t="shared" si="0"/>
        <v>0</v>
      </c>
      <c r="I53" s="14">
        <f t="shared" si="1"/>
        <v>0</v>
      </c>
      <c r="J53" s="14">
        <f t="shared" si="2"/>
        <v>0</v>
      </c>
      <c r="K53" s="18">
        <f t="shared" si="3"/>
        <v>0</v>
      </c>
    </row>
    <row r="54" spans="1:11" s="7" customFormat="1" ht="15.75" customHeight="1">
      <c r="A54" s="38">
        <v>43</v>
      </c>
      <c r="B54" s="52" t="s">
        <v>91</v>
      </c>
      <c r="C54" s="52" t="s">
        <v>20</v>
      </c>
      <c r="D54" s="52" t="s">
        <v>92</v>
      </c>
      <c r="E54" s="53">
        <v>90</v>
      </c>
      <c r="F54" s="39"/>
      <c r="G54" s="40">
        <v>0.23</v>
      </c>
      <c r="H54" s="21">
        <f t="shared" si="0"/>
        <v>0</v>
      </c>
      <c r="I54" s="14">
        <f t="shared" si="1"/>
        <v>0</v>
      </c>
      <c r="J54" s="14">
        <f t="shared" si="2"/>
        <v>0</v>
      </c>
      <c r="K54" s="18">
        <f t="shared" si="3"/>
        <v>0</v>
      </c>
    </row>
    <row r="55" spans="1:11" s="7" customFormat="1" ht="15.75" customHeight="1">
      <c r="A55" s="38">
        <v>44</v>
      </c>
      <c r="B55" s="52" t="s">
        <v>93</v>
      </c>
      <c r="C55" s="52" t="s">
        <v>20</v>
      </c>
      <c r="D55" s="52" t="s">
        <v>100</v>
      </c>
      <c r="E55" s="54">
        <v>90</v>
      </c>
      <c r="F55" s="39"/>
      <c r="G55" s="40">
        <v>0.23</v>
      </c>
      <c r="H55" s="21">
        <f t="shared" si="0"/>
        <v>0</v>
      </c>
      <c r="I55" s="14">
        <f t="shared" si="1"/>
        <v>0</v>
      </c>
      <c r="J55" s="14">
        <f t="shared" si="2"/>
        <v>0</v>
      </c>
      <c r="K55" s="18">
        <f t="shared" si="3"/>
        <v>0</v>
      </c>
    </row>
    <row r="56" spans="1:11" s="7" customFormat="1" ht="15.75" customHeight="1">
      <c r="A56" s="38">
        <v>45</v>
      </c>
      <c r="B56" s="52" t="s">
        <v>94</v>
      </c>
      <c r="C56" s="52" t="s">
        <v>18</v>
      </c>
      <c r="D56" s="52" t="s">
        <v>95</v>
      </c>
      <c r="E56" s="54">
        <v>30</v>
      </c>
      <c r="F56" s="39"/>
      <c r="G56" s="40">
        <v>0.08</v>
      </c>
      <c r="H56" s="21">
        <f t="shared" si="0"/>
        <v>0</v>
      </c>
      <c r="I56" s="14">
        <f t="shared" si="1"/>
        <v>0</v>
      </c>
      <c r="J56" s="14">
        <f t="shared" si="2"/>
        <v>0</v>
      </c>
      <c r="K56" s="18">
        <f t="shared" si="3"/>
        <v>0</v>
      </c>
    </row>
    <row r="57" spans="1:11" s="7" customFormat="1" ht="15.75" customHeight="1">
      <c r="A57" s="41">
        <v>46</v>
      </c>
      <c r="B57" s="52" t="s">
        <v>96</v>
      </c>
      <c r="C57" s="52" t="s">
        <v>20</v>
      </c>
      <c r="D57" s="52" t="s">
        <v>97</v>
      </c>
      <c r="E57" s="54">
        <v>1200</v>
      </c>
      <c r="F57" s="44"/>
      <c r="G57" s="45">
        <v>0.05</v>
      </c>
      <c r="H57" s="32">
        <f t="shared" ref="H57:H63" si="4">(F57*G57)+F57</f>
        <v>0</v>
      </c>
      <c r="I57" s="33">
        <f t="shared" ref="I57:I63" si="5">E57*F57</f>
        <v>0</v>
      </c>
      <c r="J57" s="33">
        <f t="shared" ref="J57:J63" si="6">I57*G57</f>
        <v>0</v>
      </c>
      <c r="K57" s="34">
        <f t="shared" ref="K57:K63" si="7">I57+J57</f>
        <v>0</v>
      </c>
    </row>
    <row r="58" spans="1:11" s="7" customFormat="1" ht="15.75" customHeight="1">
      <c r="A58" s="41">
        <v>47</v>
      </c>
      <c r="B58" s="42" t="s">
        <v>101</v>
      </c>
      <c r="C58" s="59" t="s">
        <v>20</v>
      </c>
      <c r="D58" s="43" t="s">
        <v>102</v>
      </c>
      <c r="E58" s="43">
        <v>450</v>
      </c>
      <c r="F58" s="44"/>
      <c r="G58" s="45">
        <v>0.05</v>
      </c>
      <c r="H58" s="32">
        <f t="shared" si="4"/>
        <v>0</v>
      </c>
      <c r="I58" s="33">
        <f t="shared" si="5"/>
        <v>0</v>
      </c>
      <c r="J58" s="33">
        <f t="shared" si="6"/>
        <v>0</v>
      </c>
      <c r="K58" s="34">
        <f t="shared" si="7"/>
        <v>0</v>
      </c>
    </row>
    <row r="59" spans="1:11" s="7" customFormat="1" ht="15.75" customHeight="1">
      <c r="A59" s="41">
        <v>48</v>
      </c>
      <c r="B59" s="42" t="s">
        <v>103</v>
      </c>
      <c r="C59" s="59" t="s">
        <v>20</v>
      </c>
      <c r="D59" s="43" t="s">
        <v>104</v>
      </c>
      <c r="E59" s="43">
        <v>2500</v>
      </c>
      <c r="F59" s="44"/>
      <c r="G59" s="45">
        <v>0.05</v>
      </c>
      <c r="H59" s="32">
        <f t="shared" si="4"/>
        <v>0</v>
      </c>
      <c r="I59" s="33">
        <f t="shared" si="5"/>
        <v>0</v>
      </c>
      <c r="J59" s="33">
        <f t="shared" si="6"/>
        <v>0</v>
      </c>
      <c r="K59" s="34">
        <f t="shared" si="7"/>
        <v>0</v>
      </c>
    </row>
    <row r="60" spans="1:11" s="7" customFormat="1" ht="15.75" customHeight="1">
      <c r="A60" s="41">
        <v>49</v>
      </c>
      <c r="B60" s="42" t="s">
        <v>105</v>
      </c>
      <c r="C60" s="59" t="s">
        <v>18</v>
      </c>
      <c r="D60" s="43" t="s">
        <v>70</v>
      </c>
      <c r="E60" s="43">
        <v>150</v>
      </c>
      <c r="F60" s="44"/>
      <c r="G60" s="45"/>
      <c r="H60" s="32">
        <f t="shared" si="4"/>
        <v>0</v>
      </c>
      <c r="I60" s="33">
        <f t="shared" si="5"/>
        <v>0</v>
      </c>
      <c r="J60" s="33">
        <f t="shared" si="6"/>
        <v>0</v>
      </c>
      <c r="K60" s="34">
        <f t="shared" si="7"/>
        <v>0</v>
      </c>
    </row>
    <row r="61" spans="1:11" s="7" customFormat="1" ht="15.75" customHeight="1">
      <c r="A61" s="41">
        <v>50</v>
      </c>
      <c r="B61" s="42" t="s">
        <v>107</v>
      </c>
      <c r="C61" s="59" t="s">
        <v>18</v>
      </c>
      <c r="D61" s="43"/>
      <c r="E61" s="43">
        <v>70</v>
      </c>
      <c r="F61" s="44"/>
      <c r="G61" s="45"/>
      <c r="H61" s="32">
        <f t="shared" si="4"/>
        <v>0</v>
      </c>
      <c r="I61" s="33">
        <f t="shared" si="5"/>
        <v>0</v>
      </c>
      <c r="J61" s="33">
        <f t="shared" si="6"/>
        <v>0</v>
      </c>
      <c r="K61" s="34">
        <f t="shared" si="7"/>
        <v>0</v>
      </c>
    </row>
    <row r="62" spans="1:11" s="7" customFormat="1" ht="15.75" customHeight="1">
      <c r="A62" s="41">
        <v>51</v>
      </c>
      <c r="B62" s="42" t="s">
        <v>108</v>
      </c>
      <c r="C62" s="59" t="s">
        <v>20</v>
      </c>
      <c r="D62" s="43"/>
      <c r="E62" s="43">
        <v>30</v>
      </c>
      <c r="F62" s="44"/>
      <c r="G62" s="45"/>
      <c r="H62" s="32">
        <f t="shared" si="4"/>
        <v>0</v>
      </c>
      <c r="I62" s="33">
        <f t="shared" si="5"/>
        <v>0</v>
      </c>
      <c r="J62" s="33">
        <f t="shared" si="6"/>
        <v>0</v>
      </c>
      <c r="K62" s="34">
        <f t="shared" si="7"/>
        <v>0</v>
      </c>
    </row>
    <row r="63" spans="1:11" s="7" customFormat="1" ht="15.75" customHeight="1">
      <c r="A63" s="41">
        <v>52</v>
      </c>
      <c r="B63" s="42" t="s">
        <v>109</v>
      </c>
      <c r="C63" s="59" t="s">
        <v>20</v>
      </c>
      <c r="D63" s="43"/>
      <c r="E63" s="43">
        <v>30</v>
      </c>
      <c r="F63" s="44"/>
      <c r="G63" s="45"/>
      <c r="H63" s="32">
        <f t="shared" si="4"/>
        <v>0</v>
      </c>
      <c r="I63" s="33">
        <f t="shared" si="5"/>
        <v>0</v>
      </c>
      <c r="J63" s="33">
        <f t="shared" si="6"/>
        <v>0</v>
      </c>
      <c r="K63" s="34">
        <f t="shared" si="7"/>
        <v>0</v>
      </c>
    </row>
    <row r="64" spans="1:11" s="7" customFormat="1" ht="15.75" customHeight="1" thickBot="1">
      <c r="A64" s="46">
        <v>53</v>
      </c>
      <c r="B64" s="47" t="s">
        <v>110</v>
      </c>
      <c r="C64" s="60" t="s">
        <v>20</v>
      </c>
      <c r="D64" s="48"/>
      <c r="E64" s="48">
        <v>30</v>
      </c>
      <c r="F64" s="49"/>
      <c r="G64" s="50"/>
      <c r="H64" s="22">
        <f t="shared" si="0"/>
        <v>0</v>
      </c>
      <c r="I64" s="19">
        <f t="shared" si="1"/>
        <v>0</v>
      </c>
      <c r="J64" s="19">
        <f t="shared" si="2"/>
        <v>0</v>
      </c>
      <c r="K64" s="20">
        <f t="shared" si="3"/>
        <v>0</v>
      </c>
    </row>
    <row r="65" spans="1:11" s="12" customFormat="1" ht="30.75" customHeight="1" thickBot="1">
      <c r="A65" s="55" t="s">
        <v>15</v>
      </c>
      <c r="B65" s="56"/>
      <c r="C65" s="56"/>
      <c r="D65" s="56"/>
      <c r="E65" s="56"/>
      <c r="F65" s="56"/>
      <c r="G65" s="56"/>
      <c r="H65" s="57"/>
      <c r="I65" s="15">
        <f>SUM(I12:I64)</f>
        <v>0</v>
      </c>
      <c r="J65" s="16">
        <f t="shared" ref="J65:K65" si="8">SUM(J12:J64)</f>
        <v>0</v>
      </c>
      <c r="K65" s="17">
        <f t="shared" si="8"/>
        <v>0</v>
      </c>
    </row>
    <row r="66" spans="1:11" ht="8.25" customHeight="1"/>
    <row r="67" spans="1:11" ht="19.5" hidden="1" customHeight="1">
      <c r="B67" s="4"/>
    </row>
    <row r="68" spans="1:11" ht="25.5" customHeight="1">
      <c r="A68" s="13"/>
      <c r="B68" s="2"/>
      <c r="C68" s="5"/>
      <c r="D68" s="2"/>
    </row>
    <row r="69" spans="1:11" ht="24" customHeight="1">
      <c r="A69" s="5"/>
    </row>
    <row r="70" spans="1:11" ht="24" customHeight="1">
      <c r="A70" s="5"/>
    </row>
    <row r="71" spans="1:11" ht="24.75" customHeight="1">
      <c r="A71" s="5"/>
    </row>
    <row r="73" spans="1:11" ht="28.5" customHeight="1"/>
    <row r="74" spans="1:11">
      <c r="G74" s="11" t="s">
        <v>5</v>
      </c>
      <c r="I74" s="8" t="s">
        <v>6</v>
      </c>
    </row>
    <row r="77" spans="1:11">
      <c r="A77" s="61" t="s">
        <v>112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</sheetData>
  <sheetProtection selectLockedCells="1"/>
  <sortState ref="B13:D57">
    <sortCondition ref="B12"/>
  </sortState>
  <mergeCells count="4">
    <mergeCell ref="A65:H65"/>
    <mergeCell ref="C6:I6"/>
    <mergeCell ref="C5:I5"/>
    <mergeCell ref="A77:K9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0" workbookViewId="0">
      <selection activeCell="I28" sqref="A1:IV65536"/>
    </sheetView>
  </sheetViews>
  <sheetFormatPr defaultRowHeight="15"/>
  <sheetData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2" workbookViewId="0">
      <selection activeCell="F52" sqref="F52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59" workbookViewId="0">
      <selection activeCell="F66" sqref="F66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42" workbookViewId="0">
      <selection activeCell="E65" sqref="E65"/>
    </sheetView>
  </sheetViews>
  <sheetFormatPr defaultRowHeight="15"/>
  <sheetData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3:A49"/>
  <sheetViews>
    <sheetView workbookViewId="0">
      <selection activeCell="B8" sqref="B8"/>
    </sheetView>
  </sheetViews>
  <sheetFormatPr defaultRowHeight="15"/>
  <sheetData>
    <row r="43" ht="16.5" customHeight="1"/>
    <row r="46" ht="26.25" customHeight="1"/>
    <row r="47" ht="29.25" customHeight="1"/>
    <row r="48" ht="48" customHeight="1"/>
    <row r="49" ht="37.5" customHeight="1"/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Arkusz2</vt:lpstr>
      <vt:lpstr>Arkusz3</vt:lpstr>
      <vt:lpstr>Arkusz4</vt:lpstr>
      <vt:lpstr>Arkusz5</vt:lpstr>
      <vt:lpstr>Arkusz7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2021-12-21T10:02:08Z</dcterms:modified>
</cp:coreProperties>
</file>